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"/>
    </mc:Choice>
  </mc:AlternateContent>
  <xr:revisionPtr revIDLastSave="0" documentId="13_ncr:1_{F2140046-3507-4940-896C-A3EF45EA54B4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<sst xmlns="http://schemas.openxmlformats.org/spreadsheetml/2006/main" count="39" uniqueCount="29">
  <si>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</si>
  <si>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</si>
  <si>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</si>
  <si>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</si>
  <si>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</si>
  <si>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</si>
  <si>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</si>
  <si>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</si>
  <si>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</si>
  <si>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</si>
  <si>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</si>
  <si>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</si>
  <si>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</si>
  <si>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</si>
  <si>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</si>
  <si>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</si>
  <si>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</si>
  <si>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</si>
  <si>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</si>
  <si>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</si>
  <si>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Marzo de 2024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</si>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</sst>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737754</xdr:colOff>
      <xdr:row>45</xdr:row>
      <xdr:rowOff>83129</xdr:rowOff>
    </xdr:from>
    <xdr:to>
      <xdr:col>3</xdr:col>
      <xdr:colOff>1223294</xdr:colOff>
      <xdr:row>48</xdr:row>
      <xdr:rowOff>150402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1DF007F-10A4-4E9B-8484-12FFBE4CBAB1}"/>
            </a:ext>
          </a:extLst>
        </xdr:cNvPr>
        <xdr:cNvSpPr txBox="1"/>
      </xdr:nvSpPr>
      <xdr:spPr>
        <a:xfrm>
          <a:off x="4436918" y="10048010"/>
          <a:ext cx="2626067" cy="628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1953492</xdr:colOff>
      <xdr:row>45</xdr:row>
      <xdr:rowOff>41565</xdr:rowOff>
    </xdr:from>
    <xdr:to>
      <xdr:col>5</xdr:col>
      <xdr:colOff>1069011</xdr:colOff>
      <xdr:row>49</xdr:row>
      <xdr:rowOff>161635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1C61EEE-FDCF-452D-998D-67111B70C661}"/>
            </a:ext>
          </a:extLst>
        </xdr:cNvPr>
        <xdr:cNvSpPr txBox="1"/>
      </xdr:nvSpPr>
      <xdr:spPr>
        <a:xfrm>
          <a:off x="7793183" y="10006446"/>
          <a:ext cx="3396573" cy="868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758535</xdr:colOff>
      <xdr:row>46</xdr:row>
      <xdr:rowOff>10391</xdr:rowOff>
    </xdr:from>
    <xdr:to>
      <xdr:col>3</xdr:col>
      <xdr:colOff>1210823</xdr:colOff>
      <xdr:row>46</xdr:row>
      <xdr:rowOff>10391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F1BE473-1F12-4B92-996D-8389B9067655}"/>
            </a:ext>
          </a:extLst>
        </xdr:cNvPr>
        <xdr:cNvCxnSpPr/>
      </xdr:nvCxnSpPr>
      <xdr:spPr>
        <a:xfrm>
          <a:off x="4457699" y="10162310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183571</xdr:colOff>
      <xdr:row>45</xdr:row>
      <xdr:rowOff>183575</xdr:rowOff>
    </xdr:from>
    <xdr:to>
      <xdr:col>5</xdr:col>
      <xdr:colOff>635860</xdr:colOff>
      <xdr:row>45</xdr:row>
      <xdr:rowOff>183575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AFFD452-F9A1-45E2-82C8-7B646C8D1E54}"/>
            </a:ext>
          </a:extLst>
        </xdr:cNvPr>
        <xdr:cNvCxnSpPr/>
      </xdr:nvCxnSpPr>
      <xdr:spPr>
        <a:xfrm>
          <a:off x="8163790" y="10148456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80" zoomScaleNormal="80" workbookViewId="0">
      <selection activeCell="B4" sqref="B4:G4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21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22</v>
      </c>
      <c r="C12" s="12"/>
      <c r="D12" s="15">
        <f>SUM(D14,D15,D16,D17,)</f>
        <v>111572375.46000001</v>
      </c>
      <c r="E12" s="23">
        <f>SUM(E13)</f>
        <v>14939156.449999999</v>
      </c>
      <c r="F12" s="12"/>
      <c r="G12" s="4">
        <f>SUM(C12:F12)</f>
        <v>126511531.91000001</v>
      </c>
    </row>
    <row r="13" spans="2:8" x14ac:dyDescent="0.25">
      <c r="B13" s="5" t="s">
        <v>11</v>
      </c>
      <c r="C13" s="13"/>
      <c r="D13" s="13"/>
      <c r="E13" s="24">
        <v>14939156.449999999</v>
      </c>
      <c r="F13" s="13"/>
      <c r="G13" s="6">
        <f>SUM(C13:F13)</f>
        <v>14939156.449999999</v>
      </c>
    </row>
    <row r="14" spans="2:8" x14ac:dyDescent="0.25">
      <c r="B14" s="5" t="s">
        <v>12</v>
      </c>
      <c r="C14" s="13"/>
      <c r="D14" s="16">
        <v>110956906.06</v>
      </c>
      <c r="E14" s="21"/>
      <c r="F14" s="13"/>
      <c r="G14" s="6">
        <f>SUM(C14:F14)</f>
        <v>110956906.06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24</v>
      </c>
      <c r="C23" s="15">
        <f>SUM(C7)</f>
        <v>154298.4</v>
      </c>
      <c r="D23" s="15">
        <f>SUM(D12)</f>
        <v>111572375.46000001</v>
      </c>
      <c r="E23" s="23">
        <f>E12</f>
        <v>14939156.449999999</v>
      </c>
      <c r="F23" s="15">
        <f>SUM(F19)</f>
        <v>0</v>
      </c>
      <c r="G23" s="4">
        <f>SUM(C23:F23)</f>
        <v>126665830.31000002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15005926.689999999</v>
      </c>
      <c r="E30" s="23">
        <f>SUM(E31:E35)</f>
        <v>7199369.870000001</v>
      </c>
      <c r="F30" s="12"/>
      <c r="G30" s="4">
        <f>SUM(D30:E30)</f>
        <v>22205296.560000002</v>
      </c>
    </row>
    <row r="31" spans="2:7" x14ac:dyDescent="0.25">
      <c r="B31" s="5" t="s">
        <v>11</v>
      </c>
      <c r="C31" s="13"/>
      <c r="D31" s="13"/>
      <c r="E31" s="24">
        <v>22138526.32</v>
      </c>
      <c r="F31" s="13"/>
      <c r="G31" s="6">
        <f>SUM(E31)</f>
        <v>22138526.32</v>
      </c>
    </row>
    <row r="32" spans="2:7" x14ac:dyDescent="0.25">
      <c r="B32" s="5" t="s">
        <v>12</v>
      </c>
      <c r="C32" s="13"/>
      <c r="D32" s="16">
        <v>15005926.689999999</v>
      </c>
      <c r="E32" s="24">
        <v>-14939156.449999999</v>
      </c>
      <c r="F32" s="13"/>
      <c r="G32" s="6">
        <f>SUM(D32:E32)</f>
        <v>66770.240000000224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126578302.15000001</v>
      </c>
      <c r="E41" s="25">
        <f>SUM(E30,E23)</f>
        <v>22138526.32</v>
      </c>
      <c r="F41" s="17">
        <f>SUM(F37,F23)</f>
        <v>0</v>
      </c>
      <c r="G41" s="7">
        <f>SUM(C41:F41)</f>
        <v>148871126.87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2019-12-06T17:20:35Z</dcterms:created>
  <dcterms:modified xsi:type="dcterms:W3CDTF">2024-04-24T16:39:37Z</dcterms:modified>
</cp:coreProperties>
</file>